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44D41927-31EE-4DEC-A369-687E83D85CB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<sst xmlns="http://schemas.openxmlformats.org/spreadsheetml/2006/main" count="8065" uniqueCount="1828">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</sst>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752</v>
      </c>
      <c r="B10" s="251"/>
      <c r="C10" s="194" t="str">
        <f>VLOOKUP(A10,Listado!A6:R456,6,0)</f>
        <v>G. PROYECTOS SINGULARES</v>
      </c>
      <c r="D10" s="194"/>
      <c r="E10" s="194"/>
      <c r="F10" s="194"/>
      <c r="G10" s="194" t="str">
        <f>VLOOKUP(A10,Listado!A6:R456,7,0)</f>
        <v>Técnico/a 3</v>
      </c>
      <c r="H10" s="194"/>
      <c r="I10" s="244" t="str">
        <f>VLOOKUP(A10,Listado!A6:R456,2,0)</f>
        <v>Técnico/a de apoyo modelización geológica BIM</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9.6" customHeight="1" thickTop="1" thickBot="1">
      <c r="A17" s="234" t="str">
        <f>VLOOKUP(A10,Listado!A6:R456,18,0)</f>
        <v>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AwBu6u/AIJ2KAdfkTa99vZtFC0aegLMeQrZyxjaQsIlwu6kPIP70I/hKyR5P4icppSe6BcGCLFH7BgxMe0Pghg==" saltValue="1feeX7W3RK14DHcYiJoz6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2022-09-29T13:49:20Z</dcterms:modified>
</cp:coreProperties>
</file>